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50" activeTab="0"/>
  </bookViews>
  <sheets>
    <sheet name="CALENDARIO" sheetId="3" r:id="rId1"/>
  </sheets>
  <definedNames/>
  <calcPr calcId="152511"/>
</workbook>
</file>

<file path=xl/sharedStrings.xml><?xml version="1.0" encoding="utf-8"?>
<sst xmlns="http://schemas.openxmlformats.org/spreadsheetml/2006/main" count="86" uniqueCount="86">
  <si>
    <t xml:space="preserve">Municipio de León </t>
  </si>
  <si>
    <t xml:space="preserve">Anual </t>
  </si>
  <si>
    <t>Total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</si>
  <si>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</si>
  <si>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</si>
  <si>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</si>
  <si>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</si>
  <si>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</si>
  <si>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</si>
  <si>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</si>
  <si>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</si>
  <si>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IMPUESTO SOBRE NOMINAS Y OTROS QUE SE DERIVEN DE UNA RELACION LABORAL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</si>
  <si>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</si>
  <si>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</si>
  <si>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</si>
  <si>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</si>
  <si>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</si>
  <si>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</si>
  <si>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</si>
  <si>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</si>
  <si>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</si>
  <si>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</si>
  <si>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</si>
  <si>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</si>
  <si>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</si>
  <si>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</si>
  <si>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</si>
  <si>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</si>
  <si>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</si>
  <si>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</si>
  <si>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</si>
  <si>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</si>
  <si>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</si>
  <si>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</si>
  <si>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</si>
  <si>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</si>
  <si>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</si>
  <si>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</si>
  <si>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</si>
  <si>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</si>
  <si>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</si>
  <si>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</si>
  <si>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</si>
  <si>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</si>
  <si>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</si>
  <si>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</si>
  <si>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</si>
  <si>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</si>
  <si>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</si>
  <si>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</si>
  <si>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</si>
  <si>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</si>
  <si>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</si>
  <si>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</si>
  <si>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</si>
  <si>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</si>
  <si>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</si>
  <si>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</si>
  <si>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</si>
  <si>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</si>
  <si>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</si>
  <si>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</si>
  <si>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</si>
  <si>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</si>
  <si>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</si>
  <si>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</si>
  <si>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</si>
  <si>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</si>
  <si>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</si>
  <si>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</si>
  <si>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</si>
  <si>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</si>
  <si>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</si>
  <si>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</si>
  <si>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</si>
  <si>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</si>
  <si>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</si>
  <si>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</si>
  <si>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</si>
  <si>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</si>
  <si>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</si>
  <si>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</si>
  <si>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</si>
  <si>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</si>
  <si>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</si>
  <si>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Calendario de Presupuesto de Egresos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</si>
</sst>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3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Fill="1" applyBorder="1" applyAlignment="1">
      <alignment wrapText="1"/>
    </xf>
    <xf numFmtId="0" fontId="4" fillId="0" borderId="2" xfId="0" applyFont="1" applyBorder="1"/>
    <xf numFmtId="164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Fill="1" applyBorder="1" applyAlignment="1">
      <alignment/>
    </xf>
    <xf numFmtId="0" fontId="4" fillId="0" borderId="4" xfId="0" applyFont="1" applyBorder="1" applyAlignment="1">
      <alignment horizontal="left" indent="2"/>
    </xf>
    <xf numFmtId="164" fontId="4" fillId="0" borderId="4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left" wrapText="1" indent="2"/>
    </xf>
    <xf numFmtId="0" fontId="5" fillId="0" borderId="4" xfId="0" applyFont="1" applyBorder="1"/>
    <xf numFmtId="0" fontId="4" fillId="0" borderId="5" xfId="0" applyFont="1" applyBorder="1" applyAlignment="1">
      <alignment horizontal="left" wrapText="1" indent="2"/>
    </xf>
    <xf numFmtId="164" fontId="4" fillId="0" borderId="5" xfId="0" applyNumberFormat="1" applyFont="1" applyBorder="1" applyAlignment="1">
      <alignment/>
    </xf>
    <xf numFmtId="0" fontId="7" fillId="2" borderId="6" xfId="0" applyFont="1" applyFill="1" applyBorder="1" applyAlignment="1">
      <alignment wrapText="1"/>
    </xf>
    <xf numFmtId="0" fontId="7" fillId="2" borderId="0" xfId="0" applyFont="1" applyFill="1" applyBorder="1"/>
    <xf numFmtId="0" fontId="7" fillId="2" borderId="7" xfId="0" applyFont="1" applyFill="1" applyBorder="1"/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3 297 x 420 mm" xfId="20"/>
    <cellStyle name="Millares 2 2" xfId="21"/>
    <cellStyle name="Normal 2" xfId="22"/>
    <cellStyle name="Millares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1</xdr:row>
      <xdr:rowOff>9525</xdr:rowOff>
    </xdr:from>
    <xdr:to>
      <xdr:col>2</xdr:col>
      <xdr:colOff>1047750</xdr:colOff>
      <xdr:row>4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152400"/>
          <a:ext cx="30480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9525</xdr:rowOff>
    </xdr:from>
    <xdr:to>
      <xdr:col>2</xdr:col>
      <xdr:colOff>733425</xdr:colOff>
      <xdr:row>4</xdr:row>
      <xdr:rowOff>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52400"/>
          <a:ext cx="72390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7"/>
  <sheetViews>
    <sheetView tabSelected="1" zoomScale="110" zoomScaleNormal="110" workbookViewId="0" topLeftCell="A1">
      <selection activeCell="G3" sqref="G3"/>
    </sheetView>
  </sheetViews>
  <sheetFormatPr defaultColWidth="11.421875" defaultRowHeight="12.75"/>
  <cols>
    <col min="1" max="1" width="2.421875" style="2" customWidth="1"/>
    <col min="2" max="2" width="2.7109375" style="1" customWidth="1"/>
    <col min="3" max="3" width="66.00390625" style="1" bestFit="1" customWidth="1"/>
    <col min="4" max="4" width="13.421875" style="2" bestFit="1" customWidth="1"/>
    <col min="5" max="5" width="13.8515625" style="2" customWidth="1"/>
    <col min="6" max="6" width="12.421875" style="2" bestFit="1" customWidth="1"/>
    <col min="7" max="16" width="12.00390625" style="2" bestFit="1" customWidth="1"/>
    <col min="17" max="16384" width="11.421875" style="2" customWidth="1"/>
  </cols>
  <sheetData>
    <row r="2" spans="3:16" ht="11.25">
      <c r="C2" s="23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3:16" ht="11.25"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3:16" ht="11.25">
      <c r="C4" s="26" t="s">
        <v>85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2:16" ht="11.25">
      <c r="B5" s="3"/>
      <c r="C5" s="4"/>
      <c r="D5" s="5" t="s">
        <v>1</v>
      </c>
      <c r="E5" s="5" t="s">
        <v>73</v>
      </c>
      <c r="F5" s="5" t="s">
        <v>74</v>
      </c>
      <c r="G5" s="5" t="s">
        <v>75</v>
      </c>
      <c r="H5" s="5" t="s">
        <v>76</v>
      </c>
      <c r="I5" s="5" t="s">
        <v>77</v>
      </c>
      <c r="J5" s="5" t="s">
        <v>78</v>
      </c>
      <c r="K5" s="5" t="s">
        <v>79</v>
      </c>
      <c r="L5" s="5" t="s">
        <v>80</v>
      </c>
      <c r="M5" s="5" t="s">
        <v>81</v>
      </c>
      <c r="N5" s="5" t="s">
        <v>82</v>
      </c>
      <c r="O5" s="5" t="s">
        <v>83</v>
      </c>
      <c r="P5" s="5" t="s">
        <v>84</v>
      </c>
    </row>
    <row r="6" spans="2:16" ht="12.75">
      <c r="B6" s="6"/>
      <c r="C6" s="7" t="s">
        <v>2</v>
      </c>
      <c r="D6" s="8">
        <f>SUM(D7+D16+D26+D36+D43+D53+D57+D65+D69)</f>
        <v>5841585481.065184</v>
      </c>
      <c r="E6" s="8">
        <f aca="true" t="shared" si="0" ref="E6:P6">SUM(E7+E16+E26+E36+E43+E53+E57+E65+E69)</f>
        <v>1415288107.2351842</v>
      </c>
      <c r="F6" s="8">
        <f t="shared" si="0"/>
        <v>824535909.25</v>
      </c>
      <c r="G6" s="8">
        <f t="shared" si="0"/>
        <v>549010969.56</v>
      </c>
      <c r="H6" s="8">
        <f t="shared" si="0"/>
        <v>380539749.8</v>
      </c>
      <c r="I6" s="8">
        <f t="shared" si="0"/>
        <v>361785566.66</v>
      </c>
      <c r="J6" s="8">
        <f t="shared" si="0"/>
        <v>363050680.53000003</v>
      </c>
      <c r="K6" s="8">
        <f t="shared" si="0"/>
        <v>370165138.74</v>
      </c>
      <c r="L6" s="8">
        <f t="shared" si="0"/>
        <v>342272661.57</v>
      </c>
      <c r="M6" s="8">
        <f t="shared" si="0"/>
        <v>326917348.12</v>
      </c>
      <c r="N6" s="8">
        <f t="shared" si="0"/>
        <v>313171405.65999997</v>
      </c>
      <c r="O6" s="8">
        <f t="shared" si="0"/>
        <v>311200940.65</v>
      </c>
      <c r="P6" s="8">
        <f t="shared" si="0"/>
        <v>283647003.29</v>
      </c>
    </row>
    <row r="7" spans="2:16" ht="12.75">
      <c r="B7" s="6"/>
      <c r="C7" s="9" t="s">
        <v>3</v>
      </c>
      <c r="D7" s="10">
        <f>SUM(D8:D15)</f>
        <v>2520143131.615184</v>
      </c>
      <c r="E7" s="10">
        <f aca="true" t="shared" si="1" ref="E7:P7">SUM(E8:E15)</f>
        <v>398892393.605184</v>
      </c>
      <c r="F7" s="10">
        <f t="shared" si="1"/>
        <v>191628122.17000002</v>
      </c>
      <c r="G7" s="10">
        <f t="shared" si="1"/>
        <v>204969516.31</v>
      </c>
      <c r="H7" s="10">
        <f t="shared" si="1"/>
        <v>191628122.17000002</v>
      </c>
      <c r="I7" s="10">
        <f t="shared" si="1"/>
        <v>191628122.17000002</v>
      </c>
      <c r="J7" s="10">
        <f t="shared" si="1"/>
        <v>191628122.17000002</v>
      </c>
      <c r="K7" s="10">
        <f t="shared" si="1"/>
        <v>191628122.17000002</v>
      </c>
      <c r="L7" s="10">
        <f t="shared" si="1"/>
        <v>191628122.17000002</v>
      </c>
      <c r="M7" s="10">
        <f t="shared" si="1"/>
        <v>191628122.17000002</v>
      </c>
      <c r="N7" s="10">
        <f t="shared" si="1"/>
        <v>191628122.17000002</v>
      </c>
      <c r="O7" s="10">
        <f t="shared" si="1"/>
        <v>191628122.17000002</v>
      </c>
      <c r="P7" s="10">
        <f t="shared" si="1"/>
        <v>191628122.17000002</v>
      </c>
    </row>
    <row r="8" spans="3:16" ht="12.75">
      <c r="C8" s="11" t="s">
        <v>4</v>
      </c>
      <c r="D8" s="12">
        <f>SUM(E8:P8)</f>
        <v>1023487745.3999995</v>
      </c>
      <c r="E8" s="12">
        <v>85290645.44999997</v>
      </c>
      <c r="F8" s="12">
        <v>85290645.44999997</v>
      </c>
      <c r="G8" s="12">
        <v>85290645.44999997</v>
      </c>
      <c r="H8" s="12">
        <v>85290645.44999997</v>
      </c>
      <c r="I8" s="12">
        <v>85290645.44999997</v>
      </c>
      <c r="J8" s="12">
        <v>85290645.44999997</v>
      </c>
      <c r="K8" s="12">
        <v>85290645.44999997</v>
      </c>
      <c r="L8" s="12">
        <v>85290645.44999997</v>
      </c>
      <c r="M8" s="12">
        <v>85290645.44999997</v>
      </c>
      <c r="N8" s="12">
        <v>85290645.44999997</v>
      </c>
      <c r="O8" s="12">
        <v>85290645.44999997</v>
      </c>
      <c r="P8" s="12">
        <v>85290645.44999997</v>
      </c>
    </row>
    <row r="9" spans="2:16" ht="12.75">
      <c r="B9" s="13"/>
      <c r="C9" s="11" t="s">
        <v>5</v>
      </c>
      <c r="D9" s="12">
        <f aca="true" t="shared" si="2" ref="D9:D76">SUM(E9:P9)</f>
        <v>23000000.040000007</v>
      </c>
      <c r="E9" s="12">
        <v>1916666.67</v>
      </c>
      <c r="F9" s="12">
        <v>1916666.67</v>
      </c>
      <c r="G9" s="12">
        <v>1916666.67</v>
      </c>
      <c r="H9" s="12">
        <v>1916666.67</v>
      </c>
      <c r="I9" s="12">
        <v>1916666.67</v>
      </c>
      <c r="J9" s="12">
        <v>1916666.67</v>
      </c>
      <c r="K9" s="12">
        <v>1916666.67</v>
      </c>
      <c r="L9" s="12">
        <v>1916666.67</v>
      </c>
      <c r="M9" s="12">
        <v>1916666.67</v>
      </c>
      <c r="N9" s="12">
        <v>1916666.67</v>
      </c>
      <c r="O9" s="12">
        <v>1916666.67</v>
      </c>
      <c r="P9" s="12">
        <v>1916666.67</v>
      </c>
    </row>
    <row r="10" spans="2:16" ht="12.75">
      <c r="B10" s="13"/>
      <c r="C10" s="11" t="s">
        <v>6</v>
      </c>
      <c r="D10" s="12">
        <f t="shared" si="2"/>
        <v>267210559.44000006</v>
      </c>
      <c r="E10" s="12">
        <v>22267546.620000005</v>
      </c>
      <c r="F10" s="12">
        <v>22267546.620000005</v>
      </c>
      <c r="G10" s="12">
        <v>22267546.620000005</v>
      </c>
      <c r="H10" s="12">
        <v>22267546.620000005</v>
      </c>
      <c r="I10" s="12">
        <v>22267546.620000005</v>
      </c>
      <c r="J10" s="12">
        <v>22267546.620000005</v>
      </c>
      <c r="K10" s="12">
        <v>22267546.620000005</v>
      </c>
      <c r="L10" s="12">
        <v>22267546.620000005</v>
      </c>
      <c r="M10" s="12">
        <v>22267546.620000005</v>
      </c>
      <c r="N10" s="12">
        <v>22267546.620000005</v>
      </c>
      <c r="O10" s="12">
        <v>22267546.620000005</v>
      </c>
      <c r="P10" s="12">
        <v>22267546.620000005</v>
      </c>
    </row>
    <row r="11" spans="2:16" ht="12.75">
      <c r="B11" s="13"/>
      <c r="C11" s="11" t="s">
        <v>7</v>
      </c>
      <c r="D11" s="12">
        <f t="shared" si="2"/>
        <v>490812010.37518364</v>
      </c>
      <c r="E11" s="12">
        <v>214026978.635184</v>
      </c>
      <c r="F11" s="12">
        <v>23949421.599999987</v>
      </c>
      <c r="G11" s="12">
        <v>37290815.739999995</v>
      </c>
      <c r="H11" s="12">
        <v>23949421.599999987</v>
      </c>
      <c r="I11" s="12">
        <v>23949421.599999987</v>
      </c>
      <c r="J11" s="12">
        <v>23949421.599999987</v>
      </c>
      <c r="K11" s="12">
        <v>23949421.599999987</v>
      </c>
      <c r="L11" s="12">
        <v>23949421.599999987</v>
      </c>
      <c r="M11" s="12">
        <v>23949421.599999987</v>
      </c>
      <c r="N11" s="12">
        <v>23949421.599999987</v>
      </c>
      <c r="O11" s="12">
        <v>23949421.599999987</v>
      </c>
      <c r="P11" s="12">
        <v>23949421.599999987</v>
      </c>
    </row>
    <row r="12" spans="2:16" ht="12.75">
      <c r="B12" s="13"/>
      <c r="C12" s="11" t="s">
        <v>8</v>
      </c>
      <c r="D12" s="12">
        <f t="shared" si="2"/>
        <v>715632816.3600006</v>
      </c>
      <c r="E12" s="12">
        <v>75390556.23000006</v>
      </c>
      <c r="F12" s="12">
        <v>58203841.83000006</v>
      </c>
      <c r="G12" s="12">
        <v>58203841.83000006</v>
      </c>
      <c r="H12" s="12">
        <v>58203841.83000006</v>
      </c>
      <c r="I12" s="12">
        <v>58203841.83000006</v>
      </c>
      <c r="J12" s="12">
        <v>58203841.83000006</v>
      </c>
      <c r="K12" s="12">
        <v>58203841.83000006</v>
      </c>
      <c r="L12" s="12">
        <v>58203841.83000006</v>
      </c>
      <c r="M12" s="12">
        <v>58203841.83000006</v>
      </c>
      <c r="N12" s="12">
        <v>58203841.83000006</v>
      </c>
      <c r="O12" s="12">
        <v>58203841.83000006</v>
      </c>
      <c r="P12" s="12">
        <v>58203841.83000006</v>
      </c>
    </row>
    <row r="13" spans="2:16" ht="12.75">
      <c r="B13" s="13"/>
      <c r="C13" s="11" t="s">
        <v>9</v>
      </c>
      <c r="D13" s="12">
        <f t="shared" si="2"/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2:16" ht="12.75">
      <c r="B14" s="13"/>
      <c r="C14" s="11" t="s">
        <v>10</v>
      </c>
      <c r="D14" s="12">
        <f t="shared" si="2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2:16" ht="12.75">
      <c r="B15" s="13"/>
      <c r="C15" s="11" t="s">
        <v>11</v>
      </c>
      <c r="D15" s="12">
        <f t="shared" si="2"/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2:16" ht="12.75">
      <c r="B16" s="13"/>
      <c r="C16" s="14" t="s">
        <v>12</v>
      </c>
      <c r="D16" s="15">
        <f>SUM(D17:D25)</f>
        <v>356760676.76000005</v>
      </c>
      <c r="E16" s="15">
        <f aca="true" t="shared" si="3" ref="E16:P16">SUM(E17:E25)</f>
        <v>148775462.82000002</v>
      </c>
      <c r="F16" s="15">
        <f t="shared" si="3"/>
        <v>32583454.120000005</v>
      </c>
      <c r="G16" s="15">
        <f t="shared" si="3"/>
        <v>21540850.020000007</v>
      </c>
      <c r="H16" s="15">
        <f t="shared" si="3"/>
        <v>15136392.060000004</v>
      </c>
      <c r="I16" s="15">
        <f t="shared" si="3"/>
        <v>20856091.360000007</v>
      </c>
      <c r="J16" s="15">
        <f t="shared" si="3"/>
        <v>15102382.770000005</v>
      </c>
      <c r="K16" s="15">
        <f t="shared" si="3"/>
        <v>22898851.750000007</v>
      </c>
      <c r="L16" s="15">
        <f t="shared" si="3"/>
        <v>20311482.320000004</v>
      </c>
      <c r="M16" s="15">
        <f t="shared" si="3"/>
        <v>15071343.890000004</v>
      </c>
      <c r="N16" s="15">
        <f t="shared" si="3"/>
        <v>15129520.720000004</v>
      </c>
      <c r="O16" s="15">
        <f t="shared" si="3"/>
        <v>14973078.350000003</v>
      </c>
      <c r="P16" s="15">
        <f t="shared" si="3"/>
        <v>14381766.580000004</v>
      </c>
    </row>
    <row r="17" spans="2:16" ht="22.5">
      <c r="B17" s="2"/>
      <c r="C17" s="16" t="s">
        <v>13</v>
      </c>
      <c r="D17" s="12">
        <f t="shared" si="2"/>
        <v>24024078.480000004</v>
      </c>
      <c r="E17" s="12">
        <v>7136833.619999999</v>
      </c>
      <c r="F17" s="12">
        <v>4104709.7699999996</v>
      </c>
      <c r="G17" s="12">
        <v>749473.3999999998</v>
      </c>
      <c r="H17" s="12">
        <v>397614.25999999995</v>
      </c>
      <c r="I17" s="12">
        <v>1207615.5299999998</v>
      </c>
      <c r="J17" s="12">
        <v>279113.57</v>
      </c>
      <c r="K17" s="12">
        <v>8261174.210000001</v>
      </c>
      <c r="L17" s="12">
        <v>1028509.92</v>
      </c>
      <c r="M17" s="12">
        <v>338425.18</v>
      </c>
      <c r="N17" s="12">
        <v>228085.42</v>
      </c>
      <c r="O17" s="12">
        <v>196448.1</v>
      </c>
      <c r="P17" s="12">
        <v>96075.49999999999</v>
      </c>
    </row>
    <row r="18" spans="2:16" ht="12.75">
      <c r="B18" s="13"/>
      <c r="C18" s="16" t="s">
        <v>14</v>
      </c>
      <c r="D18" s="12">
        <f t="shared" si="2"/>
        <v>18329932.78</v>
      </c>
      <c r="E18" s="12">
        <v>7321728.95</v>
      </c>
      <c r="F18" s="12">
        <v>829954.08</v>
      </c>
      <c r="G18" s="12">
        <v>4742082.42</v>
      </c>
      <c r="H18" s="12">
        <v>303012.42</v>
      </c>
      <c r="I18" s="12">
        <v>603156.14</v>
      </c>
      <c r="J18" s="12">
        <v>381882.42000000004</v>
      </c>
      <c r="K18" s="12">
        <v>142423.54</v>
      </c>
      <c r="L18" s="12">
        <v>2787588.54</v>
      </c>
      <c r="M18" s="12">
        <v>212082.44</v>
      </c>
      <c r="N18" s="12">
        <v>541430.01</v>
      </c>
      <c r="O18" s="12">
        <v>438793.52999999997</v>
      </c>
      <c r="P18" s="12">
        <v>25798.289999999997</v>
      </c>
    </row>
    <row r="19" spans="2:16" ht="12.75">
      <c r="B19" s="13"/>
      <c r="C19" s="16" t="s">
        <v>15</v>
      </c>
      <c r="D19" s="12">
        <f t="shared" si="2"/>
        <v>697090.31</v>
      </c>
      <c r="E19" s="12">
        <v>581137.5</v>
      </c>
      <c r="F19" s="12">
        <v>17952.809999999998</v>
      </c>
      <c r="G19" s="12">
        <v>0</v>
      </c>
      <c r="H19" s="12">
        <v>0</v>
      </c>
      <c r="I19" s="12">
        <v>37500</v>
      </c>
      <c r="J19" s="12">
        <v>0</v>
      </c>
      <c r="K19" s="12">
        <v>23000</v>
      </c>
      <c r="L19" s="12">
        <v>37500</v>
      </c>
      <c r="M19" s="12">
        <v>0</v>
      </c>
      <c r="N19" s="12">
        <v>0</v>
      </c>
      <c r="O19" s="12">
        <v>0</v>
      </c>
      <c r="P19" s="12">
        <v>0</v>
      </c>
    </row>
    <row r="20" spans="2:16" ht="12.75">
      <c r="B20" s="13"/>
      <c r="C20" s="16" t="s">
        <v>16</v>
      </c>
      <c r="D20" s="12">
        <f t="shared" si="2"/>
        <v>23394501.330000002</v>
      </c>
      <c r="E20" s="12">
        <v>13395713.260000002</v>
      </c>
      <c r="F20" s="12">
        <v>4771588.91</v>
      </c>
      <c r="G20" s="12">
        <v>1042016.7999999999</v>
      </c>
      <c r="H20" s="12">
        <v>124981.7</v>
      </c>
      <c r="I20" s="12">
        <v>1675247.2999999998</v>
      </c>
      <c r="J20" s="12">
        <v>134827.58000000002</v>
      </c>
      <c r="K20" s="12">
        <v>130680.40000000001</v>
      </c>
      <c r="L20" s="12">
        <v>1731356.29</v>
      </c>
      <c r="M20" s="12">
        <v>246958.53999999998</v>
      </c>
      <c r="N20" s="12">
        <v>69081.78</v>
      </c>
      <c r="O20" s="12">
        <v>66458.92</v>
      </c>
      <c r="P20" s="12">
        <v>5589.85</v>
      </c>
    </row>
    <row r="21" spans="2:16" ht="12.75">
      <c r="B21" s="13"/>
      <c r="C21" s="16" t="s">
        <v>17</v>
      </c>
      <c r="D21" s="12">
        <f t="shared" si="2"/>
        <v>9699209.220000003</v>
      </c>
      <c r="E21" s="12">
        <v>2903572.89</v>
      </c>
      <c r="F21" s="12">
        <v>4301509.880000001</v>
      </c>
      <c r="G21" s="12">
        <v>22107.289999999997</v>
      </c>
      <c r="H21" s="12">
        <v>4544.82</v>
      </c>
      <c r="I21" s="12">
        <v>2263588.6</v>
      </c>
      <c r="J21" s="12">
        <v>12396.820000000002</v>
      </c>
      <c r="K21" s="12">
        <v>10498.32</v>
      </c>
      <c r="L21" s="12">
        <v>165704.66999999998</v>
      </c>
      <c r="M21" s="12">
        <v>5107.290000000001</v>
      </c>
      <c r="N21" s="12">
        <v>3144.8199999999997</v>
      </c>
      <c r="O21" s="12">
        <v>4407.32</v>
      </c>
      <c r="P21" s="12">
        <v>2626.5</v>
      </c>
    </row>
    <row r="22" spans="2:16" ht="12.75">
      <c r="B22" s="13"/>
      <c r="C22" s="16" t="s">
        <v>18</v>
      </c>
      <c r="D22" s="12">
        <f t="shared" si="2"/>
        <v>172053684.06000003</v>
      </c>
      <c r="E22" s="12">
        <v>15383840.730000006</v>
      </c>
      <c r="F22" s="12">
        <v>14242713.020000005</v>
      </c>
      <c r="G22" s="12">
        <v>14242713.030000005</v>
      </c>
      <c r="H22" s="12">
        <v>14242713.030000005</v>
      </c>
      <c r="I22" s="12">
        <v>14242713.030000005</v>
      </c>
      <c r="J22" s="12">
        <v>14242713.030000005</v>
      </c>
      <c r="K22" s="12">
        <v>14242713.030000005</v>
      </c>
      <c r="L22" s="12">
        <v>14242713.030000005</v>
      </c>
      <c r="M22" s="12">
        <v>14242713.030000005</v>
      </c>
      <c r="N22" s="12">
        <v>14242713.030000005</v>
      </c>
      <c r="O22" s="12">
        <v>14242713.030000005</v>
      </c>
      <c r="P22" s="12">
        <v>14242713.040000005</v>
      </c>
    </row>
    <row r="23" spans="2:16" ht="12.75">
      <c r="B23" s="13"/>
      <c r="C23" s="16" t="s">
        <v>19</v>
      </c>
      <c r="D23" s="12">
        <f t="shared" si="2"/>
        <v>31849691.019999996</v>
      </c>
      <c r="E23" s="12">
        <v>27655665.929999996</v>
      </c>
      <c r="F23" s="12">
        <v>2677914.13</v>
      </c>
      <c r="G23" s="12">
        <v>631956.23</v>
      </c>
      <c r="H23" s="12">
        <v>33094.73</v>
      </c>
      <c r="I23" s="12">
        <v>615424.4400000001</v>
      </c>
      <c r="J23" s="12">
        <v>7838.33</v>
      </c>
      <c r="K23" s="12">
        <v>52470.73</v>
      </c>
      <c r="L23" s="12">
        <v>153094.73</v>
      </c>
      <c r="M23" s="12">
        <v>3794.73</v>
      </c>
      <c r="N23" s="12">
        <v>12248.4</v>
      </c>
      <c r="O23" s="12">
        <v>3094.77</v>
      </c>
      <c r="P23" s="12">
        <v>3093.87</v>
      </c>
    </row>
    <row r="24" spans="2:16" ht="12.75">
      <c r="B24" s="13"/>
      <c r="C24" s="16" t="s">
        <v>20</v>
      </c>
      <c r="D24" s="12">
        <f t="shared" si="2"/>
        <v>2250000</v>
      </c>
      <c r="E24" s="12">
        <v>2250000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</row>
    <row r="25" spans="2:16" ht="12.75">
      <c r="B25" s="13"/>
      <c r="C25" s="16" t="s">
        <v>21</v>
      </c>
      <c r="D25" s="12">
        <f t="shared" si="2"/>
        <v>74462489.56</v>
      </c>
      <c r="E25" s="12">
        <v>72146969.94000001</v>
      </c>
      <c r="F25" s="12">
        <v>1637111.52</v>
      </c>
      <c r="G25" s="12">
        <v>110500.85</v>
      </c>
      <c r="H25" s="12">
        <v>30431.100000000002</v>
      </c>
      <c r="I25" s="12">
        <v>210846.32</v>
      </c>
      <c r="J25" s="12">
        <v>43611.020000000004</v>
      </c>
      <c r="K25" s="12">
        <v>35891.520000000004</v>
      </c>
      <c r="L25" s="12">
        <v>165015.14</v>
      </c>
      <c r="M25" s="12">
        <v>22262.68</v>
      </c>
      <c r="N25" s="12">
        <v>32817.259999999995</v>
      </c>
      <c r="O25" s="12">
        <v>21162.68</v>
      </c>
      <c r="P25" s="12">
        <v>5869.530000000001</v>
      </c>
    </row>
    <row r="26" spans="2:16" ht="12.75">
      <c r="B26" s="13"/>
      <c r="C26" s="14" t="s">
        <v>22</v>
      </c>
      <c r="D26" s="15">
        <f aca="true" t="shared" si="4" ref="D26:P26">SUM(D27:D35)</f>
        <v>1221095875.26</v>
      </c>
      <c r="E26" s="15">
        <f t="shared" si="4"/>
        <v>587858589.4100002</v>
      </c>
      <c r="F26" s="15">
        <f t="shared" si="4"/>
        <v>123363670.28</v>
      </c>
      <c r="G26" s="15">
        <f t="shared" si="4"/>
        <v>91550821.78</v>
      </c>
      <c r="H26" s="15">
        <f t="shared" si="4"/>
        <v>46689047.379999995</v>
      </c>
      <c r="I26" s="15">
        <f t="shared" si="4"/>
        <v>48103145.470000006</v>
      </c>
      <c r="J26" s="15">
        <f t="shared" si="4"/>
        <v>56735321.52</v>
      </c>
      <c r="K26" s="15">
        <f t="shared" si="4"/>
        <v>57782186.550000004</v>
      </c>
      <c r="L26" s="15">
        <f t="shared" si="4"/>
        <v>56279717.81000001</v>
      </c>
      <c r="M26" s="15">
        <f t="shared" si="4"/>
        <v>52654620.13</v>
      </c>
      <c r="N26" s="15">
        <f t="shared" si="4"/>
        <v>41059164.3</v>
      </c>
      <c r="O26" s="15">
        <f t="shared" si="4"/>
        <v>39841920.839999996</v>
      </c>
      <c r="P26" s="15">
        <f t="shared" si="4"/>
        <v>19177669.790000003</v>
      </c>
    </row>
    <row r="27" spans="2:16" ht="12.75">
      <c r="B27" s="2"/>
      <c r="C27" s="16" t="s">
        <v>23</v>
      </c>
      <c r="D27" s="12">
        <f t="shared" si="2"/>
        <v>308887415.57000005</v>
      </c>
      <c r="E27" s="12">
        <v>273279093.0900001</v>
      </c>
      <c r="F27" s="12">
        <v>3848140.5199999986</v>
      </c>
      <c r="G27" s="12">
        <v>4000718.5700000008</v>
      </c>
      <c r="H27" s="12">
        <v>3724493.159999999</v>
      </c>
      <c r="I27" s="12">
        <v>3083348.4499999993</v>
      </c>
      <c r="J27" s="12">
        <v>3105322.8600000003</v>
      </c>
      <c r="K27" s="12">
        <v>2859120.8800000004</v>
      </c>
      <c r="L27" s="12">
        <v>3025840.1999999997</v>
      </c>
      <c r="M27" s="12">
        <v>2931438.280000001</v>
      </c>
      <c r="N27" s="12">
        <v>2870355.7</v>
      </c>
      <c r="O27" s="12">
        <v>3107066.59</v>
      </c>
      <c r="P27" s="12">
        <v>3052477.2700000005</v>
      </c>
    </row>
    <row r="28" spans="2:16" ht="12.75">
      <c r="B28" s="13"/>
      <c r="C28" s="16" t="s">
        <v>24</v>
      </c>
      <c r="D28" s="12">
        <f t="shared" si="2"/>
        <v>51790189.16000002</v>
      </c>
      <c r="E28" s="12">
        <v>5938091.94</v>
      </c>
      <c r="F28" s="12">
        <v>17207047.02</v>
      </c>
      <c r="G28" s="12">
        <v>2526129.02</v>
      </c>
      <c r="H28" s="12">
        <v>2520849.02</v>
      </c>
      <c r="I28" s="12">
        <v>2530849.02</v>
      </c>
      <c r="J28" s="12">
        <v>4411849.02</v>
      </c>
      <c r="K28" s="12">
        <v>2510849.02</v>
      </c>
      <c r="L28" s="12">
        <v>2511849.02</v>
      </c>
      <c r="M28" s="12">
        <v>4416129.02</v>
      </c>
      <c r="N28" s="12">
        <v>2408849.02</v>
      </c>
      <c r="O28" s="12">
        <v>2408849.02</v>
      </c>
      <c r="P28" s="12">
        <v>2398849.02</v>
      </c>
    </row>
    <row r="29" spans="2:16" ht="12.75">
      <c r="B29" s="13"/>
      <c r="C29" s="16" t="s">
        <v>25</v>
      </c>
      <c r="D29" s="12">
        <f t="shared" si="2"/>
        <v>128567003.69000004</v>
      </c>
      <c r="E29" s="12">
        <v>53594866.200000025</v>
      </c>
      <c r="F29" s="12">
        <v>32517895.400000002</v>
      </c>
      <c r="G29" s="12">
        <v>4517581.5600000005</v>
      </c>
      <c r="H29" s="12">
        <v>3489895.3600000003</v>
      </c>
      <c r="I29" s="12">
        <v>3353239.3200000003</v>
      </c>
      <c r="J29" s="12">
        <v>3997631.1700000004</v>
      </c>
      <c r="K29" s="12">
        <v>14372055.88</v>
      </c>
      <c r="L29" s="12">
        <v>3972154.12</v>
      </c>
      <c r="M29" s="12">
        <v>2782560.5700000003</v>
      </c>
      <c r="N29" s="12">
        <v>2956616.37</v>
      </c>
      <c r="O29" s="12">
        <v>2679561.6100000003</v>
      </c>
      <c r="P29" s="12">
        <v>332946.12999999995</v>
      </c>
    </row>
    <row r="30" spans="2:16" ht="12.75">
      <c r="B30" s="13"/>
      <c r="C30" s="16" t="s">
        <v>26</v>
      </c>
      <c r="D30" s="12">
        <f t="shared" si="2"/>
        <v>44878187.769999996</v>
      </c>
      <c r="E30" s="12">
        <v>15110664.61</v>
      </c>
      <c r="F30" s="12">
        <v>396261.5</v>
      </c>
      <c r="G30" s="12">
        <v>28506528.159999996</v>
      </c>
      <c r="H30" s="12">
        <v>96261.5</v>
      </c>
      <c r="I30" s="12">
        <v>96261.5</v>
      </c>
      <c r="J30" s="12">
        <v>96261.5</v>
      </c>
      <c r="K30" s="12">
        <v>96261.5</v>
      </c>
      <c r="L30" s="12">
        <v>96261.5</v>
      </c>
      <c r="M30" s="12">
        <v>96261.5</v>
      </c>
      <c r="N30" s="12">
        <v>96261.5</v>
      </c>
      <c r="O30" s="12">
        <v>96261.5</v>
      </c>
      <c r="P30" s="12">
        <v>94641.5</v>
      </c>
    </row>
    <row r="31" spans="2:16" ht="12.75">
      <c r="B31" s="13"/>
      <c r="C31" s="16" t="s">
        <v>27</v>
      </c>
      <c r="D31" s="12">
        <f t="shared" si="2"/>
        <v>477599554.8899999</v>
      </c>
      <c r="E31" s="12">
        <v>210142563.82999992</v>
      </c>
      <c r="F31" s="12">
        <v>23801760.48</v>
      </c>
      <c r="G31" s="12">
        <v>26258216.339999996</v>
      </c>
      <c r="H31" s="12">
        <v>24878253.130000003</v>
      </c>
      <c r="I31" s="12">
        <v>27370577.85</v>
      </c>
      <c r="J31" s="12">
        <v>25439312.580000002</v>
      </c>
      <c r="K31" s="12">
        <v>26089722.77</v>
      </c>
      <c r="L31" s="12">
        <v>32331027.75</v>
      </c>
      <c r="M31" s="12">
        <v>28894080.48</v>
      </c>
      <c r="N31" s="12">
        <v>23947433.56</v>
      </c>
      <c r="O31" s="12">
        <v>23309547.24</v>
      </c>
      <c r="P31" s="12">
        <v>5137058.88</v>
      </c>
    </row>
    <row r="32" spans="2:16" ht="12.75">
      <c r="B32" s="13"/>
      <c r="C32" s="16" t="s">
        <v>28</v>
      </c>
      <c r="D32" s="12">
        <f t="shared" si="2"/>
        <v>84394714.78</v>
      </c>
      <c r="E32" s="12">
        <v>4248658.2</v>
      </c>
      <c r="F32" s="12">
        <v>33178823.050000004</v>
      </c>
      <c r="G32" s="12">
        <v>16838783.270000003</v>
      </c>
      <c r="H32" s="12">
        <v>2604201.73</v>
      </c>
      <c r="I32" s="12">
        <v>2456376.6</v>
      </c>
      <c r="J32" s="12">
        <v>10987315.89</v>
      </c>
      <c r="K32" s="12">
        <v>3542116.6</v>
      </c>
      <c r="L32" s="12">
        <v>6087524.739999999</v>
      </c>
      <c r="M32" s="12">
        <v>3185046.27</v>
      </c>
      <c r="N32" s="12">
        <v>831468.65</v>
      </c>
      <c r="O32" s="12">
        <v>226788.11000000002</v>
      </c>
      <c r="P32" s="12">
        <v>207611.67</v>
      </c>
    </row>
    <row r="33" spans="2:16" ht="12.75">
      <c r="B33" s="13"/>
      <c r="C33" s="16" t="s">
        <v>29</v>
      </c>
      <c r="D33" s="12">
        <f t="shared" si="2"/>
        <v>4446375.089999999</v>
      </c>
      <c r="E33" s="12">
        <v>1885301.5999999999</v>
      </c>
      <c r="F33" s="12">
        <v>536870.95</v>
      </c>
      <c r="G33" s="12">
        <v>164992.5</v>
      </c>
      <c r="H33" s="12">
        <v>470111.3</v>
      </c>
      <c r="I33" s="12">
        <v>187993.37999999998</v>
      </c>
      <c r="J33" s="12">
        <v>174887.9</v>
      </c>
      <c r="K33" s="12">
        <v>225740.06</v>
      </c>
      <c r="L33" s="12">
        <v>180104.5</v>
      </c>
      <c r="M33" s="12">
        <v>163467.90000000002</v>
      </c>
      <c r="N33" s="12">
        <v>163183.32</v>
      </c>
      <c r="O33" s="12">
        <v>150592.50000000003</v>
      </c>
      <c r="P33" s="12">
        <v>143129.18</v>
      </c>
    </row>
    <row r="34" spans="2:16" ht="12.75">
      <c r="B34" s="13"/>
      <c r="C34" s="16" t="s">
        <v>30</v>
      </c>
      <c r="D34" s="12">
        <f t="shared" si="2"/>
        <v>27016898.479999993</v>
      </c>
      <c r="E34" s="12">
        <v>10732600.99</v>
      </c>
      <c r="F34" s="12">
        <v>3448208.57</v>
      </c>
      <c r="G34" s="12">
        <v>1367867.2200000002</v>
      </c>
      <c r="H34" s="12">
        <v>1740622.04</v>
      </c>
      <c r="I34" s="12">
        <v>1905855.88</v>
      </c>
      <c r="J34" s="12">
        <v>1156001.1400000001</v>
      </c>
      <c r="K34" s="12">
        <v>653639.2200000001</v>
      </c>
      <c r="L34" s="12">
        <v>853752.7</v>
      </c>
      <c r="M34" s="12">
        <v>2929020.97</v>
      </c>
      <c r="N34" s="12">
        <v>771896.04</v>
      </c>
      <c r="O34" s="12">
        <v>850389.13</v>
      </c>
      <c r="P34" s="12">
        <v>607044.5799999998</v>
      </c>
    </row>
    <row r="35" spans="2:16" ht="12.75">
      <c r="B35" s="13"/>
      <c r="C35" s="16" t="s">
        <v>31</v>
      </c>
      <c r="D35" s="12">
        <f t="shared" si="2"/>
        <v>93515535.83000003</v>
      </c>
      <c r="E35" s="12">
        <v>12926748.950000003</v>
      </c>
      <c r="F35" s="12">
        <v>8428662.790000003</v>
      </c>
      <c r="G35" s="12">
        <v>7370005.1400000015</v>
      </c>
      <c r="H35" s="12">
        <v>7164360.1400000015</v>
      </c>
      <c r="I35" s="12">
        <v>7118643.470000002</v>
      </c>
      <c r="J35" s="12">
        <v>7366739.460000002</v>
      </c>
      <c r="K35" s="12">
        <v>7432680.620000002</v>
      </c>
      <c r="L35" s="12">
        <v>7221203.280000002</v>
      </c>
      <c r="M35" s="12">
        <v>7256615.1400000015</v>
      </c>
      <c r="N35" s="12">
        <v>7013100.1400000015</v>
      </c>
      <c r="O35" s="12">
        <v>7012865.1400000015</v>
      </c>
      <c r="P35" s="12">
        <v>7203911.560000001</v>
      </c>
    </row>
    <row r="36" spans="2:16" ht="12.75">
      <c r="B36" s="13"/>
      <c r="C36" s="14" t="s">
        <v>32</v>
      </c>
      <c r="D36" s="15">
        <f>SUM(D37:D42)</f>
        <v>852247535.58</v>
      </c>
      <c r="E36" s="15">
        <f aca="true" t="shared" si="5" ref="E36:P36">SUM(E37:E42)</f>
        <v>137692114.14000002</v>
      </c>
      <c r="F36" s="15">
        <f t="shared" si="5"/>
        <v>99658507.57999998</v>
      </c>
      <c r="G36" s="15">
        <f t="shared" si="5"/>
        <v>88628891.17999999</v>
      </c>
      <c r="H36" s="15">
        <f t="shared" si="5"/>
        <v>70599871.43999998</v>
      </c>
      <c r="I36" s="15">
        <f t="shared" si="5"/>
        <v>68032318.71</v>
      </c>
      <c r="J36" s="15">
        <f t="shared" si="5"/>
        <v>68894191.71</v>
      </c>
      <c r="K36" s="15">
        <f t="shared" si="5"/>
        <v>63612719.06999999</v>
      </c>
      <c r="L36" s="15">
        <f t="shared" si="5"/>
        <v>55433479.69</v>
      </c>
      <c r="M36" s="15">
        <f t="shared" si="5"/>
        <v>51069191.70999999</v>
      </c>
      <c r="N36" s="15">
        <f t="shared" si="5"/>
        <v>49169191.70999999</v>
      </c>
      <c r="O36" s="15">
        <f t="shared" si="5"/>
        <v>52644191.70999999</v>
      </c>
      <c r="P36" s="15">
        <f t="shared" si="5"/>
        <v>46812866.92999999</v>
      </c>
    </row>
    <row r="37" spans="2:16" ht="12.75">
      <c r="B37" s="2"/>
      <c r="C37" s="16" t="s">
        <v>33</v>
      </c>
      <c r="D37" s="12">
        <f t="shared" si="2"/>
        <v>12731839.2</v>
      </c>
      <c r="E37" s="12">
        <v>1500000</v>
      </c>
      <c r="F37" s="12">
        <v>1124495.87</v>
      </c>
      <c r="G37" s="12">
        <v>6709174.47</v>
      </c>
      <c r="H37" s="12">
        <v>500000</v>
      </c>
      <c r="I37" s="12">
        <v>500000</v>
      </c>
      <c r="J37" s="12">
        <v>500000</v>
      </c>
      <c r="K37" s="12">
        <v>1898168.86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</row>
    <row r="38" spans="2:16" ht="12.75">
      <c r="B38" s="13"/>
      <c r="C38" s="16" t="s">
        <v>34</v>
      </c>
      <c r="D38" s="12">
        <f t="shared" si="2"/>
        <v>696801539.57</v>
      </c>
      <c r="E38" s="12">
        <v>113731636.22000001</v>
      </c>
      <c r="F38" s="12">
        <v>54506947.739999995</v>
      </c>
      <c r="G38" s="12">
        <v>67799972.74</v>
      </c>
      <c r="H38" s="12">
        <v>58980627.46999999</v>
      </c>
      <c r="I38" s="12">
        <v>55613074.739999995</v>
      </c>
      <c r="J38" s="12">
        <v>55529947.739999995</v>
      </c>
      <c r="K38" s="12">
        <v>57975306.239999995</v>
      </c>
      <c r="L38" s="12">
        <v>50544235.72</v>
      </c>
      <c r="M38" s="12">
        <v>45529947.739999995</v>
      </c>
      <c r="N38" s="12">
        <v>45529947.739999995</v>
      </c>
      <c r="O38" s="12">
        <v>45529947.739999995</v>
      </c>
      <c r="P38" s="12">
        <v>45529947.739999995</v>
      </c>
    </row>
    <row r="39" spans="2:16" ht="12.75">
      <c r="B39" s="13"/>
      <c r="C39" s="16" t="s">
        <v>35</v>
      </c>
      <c r="D39" s="12">
        <f t="shared" si="2"/>
        <v>43310500</v>
      </c>
      <c r="E39" s="12">
        <v>0</v>
      </c>
      <c r="F39" s="12">
        <v>22470000</v>
      </c>
      <c r="G39" s="12">
        <v>8330500</v>
      </c>
      <c r="H39" s="12">
        <v>3230000</v>
      </c>
      <c r="I39" s="12">
        <v>3230000</v>
      </c>
      <c r="J39" s="12">
        <v>1475000</v>
      </c>
      <c r="K39" s="12">
        <v>350000</v>
      </c>
      <c r="L39" s="12">
        <v>0</v>
      </c>
      <c r="M39" s="12">
        <v>150000</v>
      </c>
      <c r="N39" s="12">
        <v>250000</v>
      </c>
      <c r="O39" s="12">
        <v>3725000</v>
      </c>
      <c r="P39" s="12">
        <v>100000</v>
      </c>
    </row>
    <row r="40" spans="2:16" ht="12.75">
      <c r="B40" s="13"/>
      <c r="C40" s="16" t="s">
        <v>36</v>
      </c>
      <c r="D40" s="12">
        <f t="shared" si="2"/>
        <v>98294156.53000002</v>
      </c>
      <c r="E40" s="12">
        <v>22335936.230000004</v>
      </c>
      <c r="F40" s="12">
        <v>21467522.28</v>
      </c>
      <c r="G40" s="12">
        <v>5699702.279999999</v>
      </c>
      <c r="H40" s="12">
        <v>7799702.279999999</v>
      </c>
      <c r="I40" s="12">
        <v>8599702.28</v>
      </c>
      <c r="J40" s="12">
        <v>11299702.28</v>
      </c>
      <c r="K40" s="12">
        <v>3299702.28</v>
      </c>
      <c r="L40" s="12">
        <v>4799702.279999999</v>
      </c>
      <c r="M40" s="12">
        <v>5299702.279999999</v>
      </c>
      <c r="N40" s="12">
        <v>3299702.28</v>
      </c>
      <c r="O40" s="12">
        <v>3299702.28</v>
      </c>
      <c r="P40" s="12">
        <v>1093377.5</v>
      </c>
    </row>
    <row r="41" spans="2:16" ht="12.75">
      <c r="B41" s="13"/>
      <c r="C41" s="16" t="s">
        <v>37</v>
      </c>
      <c r="D41" s="12">
        <f t="shared" si="2"/>
        <v>1074500.2799999998</v>
      </c>
      <c r="E41" s="12">
        <v>89541.69</v>
      </c>
      <c r="F41" s="12">
        <v>89541.69</v>
      </c>
      <c r="G41" s="12">
        <v>89541.69</v>
      </c>
      <c r="H41" s="12">
        <v>89541.69</v>
      </c>
      <c r="I41" s="12">
        <v>89541.69</v>
      </c>
      <c r="J41" s="12">
        <v>89541.69</v>
      </c>
      <c r="K41" s="12">
        <v>89541.69</v>
      </c>
      <c r="L41" s="12">
        <v>89541.69</v>
      </c>
      <c r="M41" s="12">
        <v>89541.69</v>
      </c>
      <c r="N41" s="12">
        <v>89541.69</v>
      </c>
      <c r="O41" s="12">
        <v>89541.69</v>
      </c>
      <c r="P41" s="12">
        <v>89541.69</v>
      </c>
    </row>
    <row r="42" spans="2:16" ht="12.75">
      <c r="B42" s="13"/>
      <c r="C42" s="16" t="s">
        <v>38</v>
      </c>
      <c r="D42" s="12">
        <f t="shared" si="2"/>
        <v>35000</v>
      </c>
      <c r="E42" s="12">
        <v>35000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</row>
    <row r="43" spans="2:16" ht="12.75">
      <c r="B43" s="13"/>
      <c r="C43" s="14" t="s">
        <v>39</v>
      </c>
      <c r="D43" s="15">
        <f>SUM(D44:D52)</f>
        <v>234437844.91</v>
      </c>
      <c r="E43" s="15">
        <f aca="true" t="shared" si="6" ref="E43:P43">SUM(E44:E52)</f>
        <v>94170549.04</v>
      </c>
      <c r="F43" s="15">
        <f t="shared" si="6"/>
        <v>70163244.25</v>
      </c>
      <c r="G43" s="15">
        <f t="shared" si="6"/>
        <v>67573683.35</v>
      </c>
      <c r="H43" s="15">
        <f t="shared" si="6"/>
        <v>225806.32</v>
      </c>
      <c r="I43" s="15">
        <f t="shared" si="6"/>
        <v>1648940.0899999999</v>
      </c>
      <c r="J43" s="15">
        <f t="shared" si="6"/>
        <v>12483.32</v>
      </c>
      <c r="K43" s="15">
        <f t="shared" si="6"/>
        <v>12483.32</v>
      </c>
      <c r="L43" s="15">
        <f t="shared" si="6"/>
        <v>580521.78</v>
      </c>
      <c r="M43" s="15">
        <f t="shared" si="6"/>
        <v>50133.44</v>
      </c>
      <c r="N43" s="15">
        <f t="shared" si="6"/>
        <v>0</v>
      </c>
      <c r="O43" s="15">
        <f t="shared" si="6"/>
        <v>0</v>
      </c>
      <c r="P43" s="15">
        <f t="shared" si="6"/>
        <v>0</v>
      </c>
    </row>
    <row r="44" spans="2:16" ht="12.75">
      <c r="B44" s="2"/>
      <c r="C44" s="16" t="s">
        <v>40</v>
      </c>
      <c r="D44" s="12">
        <f t="shared" si="2"/>
        <v>10013702.930000002</v>
      </c>
      <c r="E44" s="12">
        <v>4801272.15</v>
      </c>
      <c r="F44" s="12">
        <v>4322065.25</v>
      </c>
      <c r="G44" s="12">
        <v>269416.69</v>
      </c>
      <c r="H44" s="12">
        <v>3316.66</v>
      </c>
      <c r="I44" s="12">
        <v>385142.13999999996</v>
      </c>
      <c r="J44" s="12">
        <v>3316.66</v>
      </c>
      <c r="K44" s="12">
        <v>3316.66</v>
      </c>
      <c r="L44" s="12">
        <v>212390</v>
      </c>
      <c r="M44" s="12">
        <v>13466.720000000001</v>
      </c>
      <c r="N44" s="12">
        <v>0</v>
      </c>
      <c r="O44" s="12">
        <v>0</v>
      </c>
      <c r="P44" s="12">
        <v>0</v>
      </c>
    </row>
    <row r="45" spans="2:16" ht="12.75">
      <c r="B45" s="13"/>
      <c r="C45" s="16" t="s">
        <v>41</v>
      </c>
      <c r="D45" s="12">
        <f t="shared" si="2"/>
        <v>628482.2</v>
      </c>
      <c r="E45" s="12">
        <v>392303</v>
      </c>
      <c r="F45" s="12">
        <v>131133.2</v>
      </c>
      <c r="G45" s="12">
        <v>85100</v>
      </c>
      <c r="H45" s="12">
        <v>0</v>
      </c>
      <c r="I45" s="12">
        <v>19946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6" spans="2:16" ht="12.75">
      <c r="B46" s="13"/>
      <c r="C46" s="16" t="s">
        <v>42</v>
      </c>
      <c r="D46" s="12">
        <f t="shared" si="2"/>
        <v>586144</v>
      </c>
      <c r="E46" s="12">
        <v>141174</v>
      </c>
      <c r="F46" s="12">
        <v>444970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2:16" ht="12.75">
      <c r="B47" s="13"/>
      <c r="C47" s="16" t="s">
        <v>43</v>
      </c>
      <c r="D47" s="12">
        <f t="shared" si="2"/>
        <v>21800000</v>
      </c>
      <c r="E47" s="12">
        <v>0</v>
      </c>
      <c r="F47" s="12">
        <v>1800000</v>
      </c>
      <c r="G47" s="12">
        <v>20000000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2:16" ht="12.75">
      <c r="B48" s="13"/>
      <c r="C48" s="16" t="s">
        <v>44</v>
      </c>
      <c r="D48" s="12">
        <f t="shared" si="2"/>
        <v>6693243</v>
      </c>
      <c r="E48" s="12">
        <v>1473243</v>
      </c>
      <c r="F48" s="12">
        <v>220000</v>
      </c>
      <c r="G48" s="12">
        <v>5000000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2:16" ht="12.75">
      <c r="B49" s="13"/>
      <c r="C49" s="16" t="s">
        <v>45</v>
      </c>
      <c r="D49" s="12">
        <f t="shared" si="2"/>
        <v>24403029.74</v>
      </c>
      <c r="E49" s="12">
        <v>8213474.33</v>
      </c>
      <c r="F49" s="12">
        <v>12611547.1</v>
      </c>
      <c r="G49" s="12">
        <v>2009166.6600000001</v>
      </c>
      <c r="H49" s="12">
        <v>222489.66</v>
      </c>
      <c r="I49" s="12">
        <v>1185518.6199999999</v>
      </c>
      <c r="J49" s="12">
        <v>9166.66</v>
      </c>
      <c r="K49" s="12">
        <v>9166.66</v>
      </c>
      <c r="L49" s="12">
        <v>105833.33</v>
      </c>
      <c r="M49" s="12">
        <v>36666.72</v>
      </c>
      <c r="N49" s="12">
        <v>0</v>
      </c>
      <c r="O49" s="12">
        <v>0</v>
      </c>
      <c r="P49" s="12">
        <v>0</v>
      </c>
    </row>
    <row r="50" spans="2:16" ht="12.75">
      <c r="B50" s="13"/>
      <c r="C50" s="16" t="s">
        <v>46</v>
      </c>
      <c r="D50" s="12">
        <f t="shared" si="2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2:16" ht="12.75">
      <c r="B51" s="13"/>
      <c r="C51" s="16" t="s">
        <v>47</v>
      </c>
      <c r="D51" s="12">
        <f t="shared" si="2"/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2:16" ht="12.75">
      <c r="B52" s="13"/>
      <c r="C52" s="16" t="s">
        <v>48</v>
      </c>
      <c r="D52" s="12">
        <f t="shared" si="2"/>
        <v>170313243.04</v>
      </c>
      <c r="E52" s="12">
        <v>79149082.56</v>
      </c>
      <c r="F52" s="12">
        <v>50633528.7</v>
      </c>
      <c r="G52" s="12">
        <v>40210000</v>
      </c>
      <c r="H52" s="12">
        <v>0</v>
      </c>
      <c r="I52" s="12">
        <v>58333.33</v>
      </c>
      <c r="J52" s="12">
        <v>0</v>
      </c>
      <c r="K52" s="12">
        <v>0</v>
      </c>
      <c r="L52" s="12">
        <v>262298.45</v>
      </c>
      <c r="M52" s="12">
        <v>0</v>
      </c>
      <c r="N52" s="12">
        <v>0</v>
      </c>
      <c r="O52" s="12">
        <v>0</v>
      </c>
      <c r="P52" s="12">
        <v>0</v>
      </c>
    </row>
    <row r="53" spans="2:16" ht="12.75">
      <c r="B53" s="13"/>
      <c r="C53" s="14" t="s">
        <v>49</v>
      </c>
      <c r="D53" s="15">
        <f>SUM(D54:D56)</f>
        <v>426937274.90000004</v>
      </c>
      <c r="E53" s="15">
        <f aca="true" t="shared" si="7" ref="E53:P53">SUM(E54:E56)</f>
        <v>35887413.89</v>
      </c>
      <c r="F53" s="15">
        <f t="shared" si="7"/>
        <v>205394961.96</v>
      </c>
      <c r="G53" s="15">
        <f t="shared" si="7"/>
        <v>63041207.36</v>
      </c>
      <c r="H53" s="15">
        <f t="shared" si="7"/>
        <v>44728104.88</v>
      </c>
      <c r="I53" s="15">
        <f t="shared" si="7"/>
        <v>19824492.41</v>
      </c>
      <c r="J53" s="15">
        <f t="shared" si="7"/>
        <v>19157114.55</v>
      </c>
      <c r="K53" s="15">
        <f t="shared" si="7"/>
        <v>22451665.27</v>
      </c>
      <c r="L53" s="15">
        <f t="shared" si="7"/>
        <v>6366832.88</v>
      </c>
      <c r="M53" s="15">
        <f t="shared" si="7"/>
        <v>4939502.57</v>
      </c>
      <c r="N53" s="15">
        <f t="shared" si="7"/>
        <v>4525967.14</v>
      </c>
      <c r="O53" s="15">
        <f t="shared" si="7"/>
        <v>620011.99</v>
      </c>
      <c r="P53" s="15">
        <f t="shared" si="7"/>
        <v>0</v>
      </c>
    </row>
    <row r="54" spans="2:16" ht="12.75">
      <c r="B54" s="2"/>
      <c r="C54" s="16" t="s">
        <v>50</v>
      </c>
      <c r="D54" s="12">
        <f t="shared" si="2"/>
        <v>410247274.90000004</v>
      </c>
      <c r="E54" s="12">
        <v>34887413.89</v>
      </c>
      <c r="F54" s="12">
        <v>199294961.96</v>
      </c>
      <c r="G54" s="12">
        <v>60041207.36</v>
      </c>
      <c r="H54" s="12">
        <v>38138104.88</v>
      </c>
      <c r="I54" s="12">
        <v>19824492.41</v>
      </c>
      <c r="J54" s="12">
        <v>19157114.55</v>
      </c>
      <c r="K54" s="12">
        <v>22451665.27</v>
      </c>
      <c r="L54" s="12">
        <v>6366832.88</v>
      </c>
      <c r="M54" s="12">
        <v>4939502.57</v>
      </c>
      <c r="N54" s="12">
        <v>4525967.14</v>
      </c>
      <c r="O54" s="12">
        <v>620011.99</v>
      </c>
      <c r="P54" s="12">
        <v>0</v>
      </c>
    </row>
    <row r="55" spans="2:16" ht="12.75">
      <c r="B55" s="13"/>
      <c r="C55" s="16" t="s">
        <v>51</v>
      </c>
      <c r="D55" s="12">
        <f t="shared" si="2"/>
        <v>16690000</v>
      </c>
      <c r="E55" s="12">
        <v>1000000</v>
      </c>
      <c r="F55" s="12">
        <v>6100000</v>
      </c>
      <c r="G55" s="12">
        <v>3000000</v>
      </c>
      <c r="H55" s="12">
        <v>6590000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2:16" ht="12.75">
      <c r="B56" s="13"/>
      <c r="C56" s="16" t="s">
        <v>52</v>
      </c>
      <c r="D56" s="12">
        <f t="shared" si="2"/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</row>
    <row r="57" spans="2:16" ht="12.75">
      <c r="B57" s="13"/>
      <c r="C57" s="14" t="s">
        <v>53</v>
      </c>
      <c r="D57" s="15">
        <f>SUM(D58:D64)</f>
        <v>90491856.8</v>
      </c>
      <c r="E57" s="15">
        <f aca="true" t="shared" si="8" ref="E57:P57">SUM(E58:E64)</f>
        <v>291856.8</v>
      </c>
      <c r="F57" s="15">
        <f t="shared" si="8"/>
        <v>90200000</v>
      </c>
      <c r="G57" s="15">
        <f t="shared" si="8"/>
        <v>0</v>
      </c>
      <c r="H57" s="15">
        <f t="shared" si="8"/>
        <v>0</v>
      </c>
      <c r="I57" s="15">
        <f t="shared" si="8"/>
        <v>0</v>
      </c>
      <c r="J57" s="15">
        <f t="shared" si="8"/>
        <v>0</v>
      </c>
      <c r="K57" s="15">
        <f t="shared" si="8"/>
        <v>0</v>
      </c>
      <c r="L57" s="15">
        <f t="shared" si="8"/>
        <v>0</v>
      </c>
      <c r="M57" s="15">
        <f t="shared" si="8"/>
        <v>0</v>
      </c>
      <c r="N57" s="15">
        <f t="shared" si="8"/>
        <v>0</v>
      </c>
      <c r="O57" s="15">
        <f t="shared" si="8"/>
        <v>0</v>
      </c>
      <c r="P57" s="15">
        <f t="shared" si="8"/>
        <v>0</v>
      </c>
    </row>
    <row r="58" spans="2:16" ht="12.75">
      <c r="B58" s="2"/>
      <c r="C58" s="16" t="s">
        <v>54</v>
      </c>
      <c r="D58" s="12">
        <f t="shared" si="2"/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</row>
    <row r="59" spans="2:16" ht="12.75">
      <c r="B59" s="13"/>
      <c r="C59" s="16" t="s">
        <v>55</v>
      </c>
      <c r="D59" s="12">
        <f t="shared" si="2"/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2:16" ht="12.75">
      <c r="B60" s="13"/>
      <c r="C60" s="16" t="s">
        <v>56</v>
      </c>
      <c r="D60" s="12">
        <f t="shared" si="2"/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</row>
    <row r="61" spans="2:16" ht="12.75">
      <c r="B61" s="13"/>
      <c r="C61" s="16" t="s">
        <v>57</v>
      </c>
      <c r="D61" s="12">
        <f t="shared" si="2"/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2:16" ht="12.75">
      <c r="B62" s="13"/>
      <c r="C62" s="16" t="s">
        <v>58</v>
      </c>
      <c r="D62" s="12">
        <f t="shared" si="2"/>
        <v>291856.8</v>
      </c>
      <c r="E62" s="12">
        <v>291856.8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2:16" ht="12.75">
      <c r="B63" s="13"/>
      <c r="C63" s="16" t="s">
        <v>59</v>
      </c>
      <c r="D63" s="12">
        <f t="shared" si="2"/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2:16" ht="12.75">
      <c r="B64" s="2"/>
      <c r="C64" s="16" t="s">
        <v>60</v>
      </c>
      <c r="D64" s="12">
        <f t="shared" si="2"/>
        <v>90200000</v>
      </c>
      <c r="E64" s="12">
        <v>0</v>
      </c>
      <c r="F64" s="12">
        <v>90200000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2:16" ht="12.75">
      <c r="B65" s="2"/>
      <c r="C65" s="17" t="s">
        <v>61</v>
      </c>
      <c r="D65" s="15">
        <f>SUM(D66:D68)</f>
        <v>0</v>
      </c>
      <c r="E65" s="15">
        <f aca="true" t="shared" si="9" ref="E65:P65">SUM(E66:E68)</f>
        <v>0</v>
      </c>
      <c r="F65" s="15">
        <f t="shared" si="9"/>
        <v>0</v>
      </c>
      <c r="G65" s="15">
        <f t="shared" si="9"/>
        <v>0</v>
      </c>
      <c r="H65" s="15">
        <f t="shared" si="9"/>
        <v>0</v>
      </c>
      <c r="I65" s="15">
        <f t="shared" si="9"/>
        <v>0</v>
      </c>
      <c r="J65" s="15">
        <f t="shared" si="9"/>
        <v>0</v>
      </c>
      <c r="K65" s="15">
        <f t="shared" si="9"/>
        <v>0</v>
      </c>
      <c r="L65" s="15">
        <f t="shared" si="9"/>
        <v>0</v>
      </c>
      <c r="M65" s="15">
        <f t="shared" si="9"/>
        <v>0</v>
      </c>
      <c r="N65" s="15">
        <f t="shared" si="9"/>
        <v>0</v>
      </c>
      <c r="O65" s="15">
        <f t="shared" si="9"/>
        <v>0</v>
      </c>
      <c r="P65" s="15">
        <f t="shared" si="9"/>
        <v>0</v>
      </c>
    </row>
    <row r="66" spans="2:16" ht="12.75">
      <c r="B66" s="2"/>
      <c r="C66" s="16" t="s">
        <v>62</v>
      </c>
      <c r="D66" s="12">
        <f t="shared" si="2"/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</row>
    <row r="67" spans="2:16" ht="12.75">
      <c r="B67" s="2"/>
      <c r="C67" s="16" t="s">
        <v>63</v>
      </c>
      <c r="D67" s="12">
        <f t="shared" si="2"/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</row>
    <row r="68" spans="2:16" ht="12.75">
      <c r="B68" s="2"/>
      <c r="C68" s="16" t="s">
        <v>64</v>
      </c>
      <c r="D68" s="12">
        <f t="shared" si="2"/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</row>
    <row r="69" spans="2:16" ht="12.75">
      <c r="B69" s="2"/>
      <c r="C69" s="14" t="s">
        <v>65</v>
      </c>
      <c r="D69" s="15">
        <f>SUM(D70:D76)</f>
        <v>139471285.24</v>
      </c>
      <c r="E69" s="15">
        <f aca="true" t="shared" si="10" ref="E69:P69">SUM(E70:E76)</f>
        <v>11719727.53</v>
      </c>
      <c r="F69" s="15">
        <f t="shared" si="10"/>
        <v>11543948.89</v>
      </c>
      <c r="G69" s="15">
        <f t="shared" si="10"/>
        <v>11705999.559999999</v>
      </c>
      <c r="H69" s="15">
        <f t="shared" si="10"/>
        <v>11532405.55</v>
      </c>
      <c r="I69" s="15">
        <f t="shared" si="10"/>
        <v>11692456.45</v>
      </c>
      <c r="J69" s="15">
        <f t="shared" si="10"/>
        <v>11521064.489999998</v>
      </c>
      <c r="K69" s="15">
        <f t="shared" si="10"/>
        <v>11779110.61</v>
      </c>
      <c r="L69" s="15">
        <f t="shared" si="10"/>
        <v>11672504.919999998</v>
      </c>
      <c r="M69" s="15">
        <f t="shared" si="10"/>
        <v>11504434.21</v>
      </c>
      <c r="N69" s="15">
        <f t="shared" si="10"/>
        <v>11659439.620000001</v>
      </c>
      <c r="O69" s="15">
        <f t="shared" si="10"/>
        <v>11493615.59</v>
      </c>
      <c r="P69" s="15">
        <f t="shared" si="10"/>
        <v>11646577.82</v>
      </c>
    </row>
    <row r="70" spans="2:16" ht="12.75">
      <c r="B70" s="2"/>
      <c r="C70" s="16" t="s">
        <v>66</v>
      </c>
      <c r="D70" s="12">
        <f t="shared" si="2"/>
        <v>79131101.04</v>
      </c>
      <c r="E70" s="12">
        <v>6452031.9399999995</v>
      </c>
      <c r="F70" s="12">
        <v>6477310.88</v>
      </c>
      <c r="G70" s="12">
        <v>6502767.27</v>
      </c>
      <c r="H70" s="12">
        <v>6528392.25</v>
      </c>
      <c r="I70" s="12">
        <v>6554186.96</v>
      </c>
      <c r="J70" s="12">
        <v>6580162.55</v>
      </c>
      <c r="K70" s="12">
        <v>6606310.1899999995</v>
      </c>
      <c r="L70" s="12">
        <v>6632631.029999999</v>
      </c>
      <c r="M70" s="12">
        <v>6659126.25</v>
      </c>
      <c r="N70" s="12">
        <v>6685807.04</v>
      </c>
      <c r="O70" s="12">
        <v>6712664.59</v>
      </c>
      <c r="P70" s="12">
        <v>6739710.09</v>
      </c>
    </row>
    <row r="71" spans="2:16" ht="12.75">
      <c r="B71" s="13"/>
      <c r="C71" s="16" t="s">
        <v>67</v>
      </c>
      <c r="D71" s="12">
        <f t="shared" si="2"/>
        <v>60240184.2</v>
      </c>
      <c r="E71" s="12">
        <v>5267695.59</v>
      </c>
      <c r="F71" s="12">
        <v>5066638.01</v>
      </c>
      <c r="G71" s="12">
        <v>5203232.29</v>
      </c>
      <c r="H71" s="12">
        <v>5004013.3</v>
      </c>
      <c r="I71" s="12">
        <v>5138269.49</v>
      </c>
      <c r="J71" s="12">
        <v>4940901.9399999995</v>
      </c>
      <c r="K71" s="12">
        <v>5072800.42</v>
      </c>
      <c r="L71" s="12">
        <v>5039873.89</v>
      </c>
      <c r="M71" s="12">
        <v>4845307.96</v>
      </c>
      <c r="N71" s="12">
        <v>4973632.58</v>
      </c>
      <c r="O71" s="12">
        <v>4780951</v>
      </c>
      <c r="P71" s="12">
        <v>4906867.73</v>
      </c>
    </row>
    <row r="72" spans="2:16" ht="12.75">
      <c r="B72" s="13"/>
      <c r="C72" s="16" t="s">
        <v>68</v>
      </c>
      <c r="D72" s="12">
        <f t="shared" si="2"/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</row>
    <row r="73" spans="2:16" ht="12.75">
      <c r="B73" s="13"/>
      <c r="C73" s="16" t="s">
        <v>69</v>
      </c>
      <c r="D73" s="12">
        <f t="shared" si="2"/>
        <v>100000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100000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</row>
    <row r="74" spans="2:16" ht="12.75">
      <c r="B74" s="13"/>
      <c r="C74" s="16" t="s">
        <v>70</v>
      </c>
      <c r="D74" s="12">
        <f t="shared" si="2"/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</row>
    <row r="75" spans="2:16" ht="12.75">
      <c r="B75" s="13"/>
      <c r="C75" s="16" t="s">
        <v>71</v>
      </c>
      <c r="D75" s="12">
        <f t="shared" si="2"/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</row>
    <row r="76" spans="2:16" ht="12.75">
      <c r="B76" s="13"/>
      <c r="C76" s="18" t="s">
        <v>72</v>
      </c>
      <c r="D76" s="19">
        <f t="shared" si="2"/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</row>
    <row r="77" spans="2:3" ht="12.75">
      <c r="B77" s="2"/>
      <c r="C77" s="2"/>
    </row>
  </sheetData>
  <mergeCells count="2">
    <mergeCell ref="C2:P2"/>
    <mergeCell ref="C4:P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Jesus Martin Lugo Salazar</dc:creator>
  <cp:keywords/>
  <dc:description/>
  <cp:lastModifiedBy>Monica Ornelas Lozano</cp:lastModifiedBy>
  <dcterms:created xsi:type="dcterms:W3CDTF">2014-03-14T20:31:49Z</dcterms:created>
  <dcterms:modified xsi:type="dcterms:W3CDTF">2021-02-24T21:28:05Z</dcterms:modified>
  <cp:category/>
  <cp:version/>
  <cp:contentType/>
  <cp:contentStatus/>
</cp:coreProperties>
</file>